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2D4C728-059F-4451-A82C-670A2F09C0F0}" xr6:coauthVersionLast="44" xr6:coauthVersionMax="44" xr10:uidLastSave="{00000000-0000-0000-0000-000000000000}"/>
  <bookViews>
    <workbookView xWindow="390" yWindow="315" windowWidth="19515" windowHeight="15285" xr2:uid="{00000000-000D-0000-FFFF-FFFF00000000}"/>
  </bookViews>
  <sheets>
    <sheet name="Sheet1" sheetId="1" r:id="rId1"/>
  </sheets>
  <definedNames>
    <definedName name="_xlnm.Print_Area" localSheetId="0">Sheet1!$A$1:$F$25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E19" i="1" s="1"/>
  <c r="D20" i="1"/>
  <c r="D21" i="1"/>
  <c r="D22" i="1"/>
  <c r="D23" i="1"/>
  <c r="E23" i="1" s="1"/>
  <c r="D24" i="1"/>
  <c r="D15" i="1"/>
  <c r="E15" i="1" s="1"/>
  <c r="C21" i="1"/>
  <c r="E21" i="1"/>
  <c r="E16" i="1"/>
  <c r="E17" i="1"/>
  <c r="E18" i="1"/>
  <c r="E20" i="1"/>
  <c r="E22" i="1"/>
  <c r="E24" i="1"/>
  <c r="B13" i="1"/>
  <c r="B25" i="1"/>
  <c r="C25" i="1"/>
  <c r="D4" i="1"/>
  <c r="D13" i="1" s="1"/>
  <c r="D5" i="1"/>
  <c r="D6" i="1"/>
  <c r="D7" i="1"/>
  <c r="D8" i="1"/>
  <c r="D9" i="1"/>
  <c r="D10" i="1"/>
  <c r="D11" i="1"/>
  <c r="D12" i="1"/>
  <c r="C4" i="1"/>
  <c r="C5" i="1"/>
  <c r="C6" i="1"/>
  <c r="C7" i="1"/>
  <c r="C8" i="1"/>
  <c r="C9" i="1"/>
  <c r="C10" i="1"/>
  <c r="C11" i="1"/>
  <c r="C12" i="1"/>
  <c r="C3" i="1"/>
  <c r="F25" i="1" l="1"/>
</calcChain>
</file>

<file path=xl/sharedStrings.xml><?xml version="1.0" encoding="utf-8"?>
<sst xmlns="http://schemas.openxmlformats.org/spreadsheetml/2006/main" count="34" uniqueCount="31">
  <si>
    <t>专业</t>
    <phoneticPr fontId="1" type="noConversion"/>
  </si>
  <si>
    <t>总人数</t>
    <phoneticPr fontId="1" type="noConversion"/>
  </si>
  <si>
    <t>总计</t>
    <phoneticPr fontId="1" type="noConversion"/>
  </si>
  <si>
    <t>2017比较文学</t>
    <phoneticPr fontId="1" type="noConversion"/>
  </si>
  <si>
    <t>2017传媒文化</t>
    <phoneticPr fontId="1" type="noConversion"/>
  </si>
  <si>
    <t>2017文字学</t>
    <phoneticPr fontId="1" type="noConversion"/>
  </si>
  <si>
    <t>2017文管</t>
    <phoneticPr fontId="1" type="noConversion"/>
  </si>
  <si>
    <t>2017文艺学</t>
    <phoneticPr fontId="1" type="noConversion"/>
  </si>
  <si>
    <t>2017语言学</t>
    <phoneticPr fontId="1" type="noConversion"/>
  </si>
  <si>
    <t>2017古代文学</t>
    <phoneticPr fontId="1" type="noConversion"/>
  </si>
  <si>
    <t>2017中国史</t>
    <phoneticPr fontId="1" type="noConversion"/>
  </si>
  <si>
    <t>2017现当代</t>
    <phoneticPr fontId="1" type="noConversion"/>
  </si>
  <si>
    <t>2017汉硕</t>
    <phoneticPr fontId="1" type="noConversion"/>
  </si>
  <si>
    <t>文新学院优秀研究生分配表</t>
    <phoneticPr fontId="1" type="noConversion"/>
  </si>
  <si>
    <t>可参选人数
（成绩前30%）</t>
    <phoneticPr fontId="1" type="noConversion"/>
  </si>
  <si>
    <t>2018比较文学</t>
    <phoneticPr fontId="1" type="noConversion"/>
  </si>
  <si>
    <t>2018传媒文化</t>
    <phoneticPr fontId="1" type="noConversion"/>
  </si>
  <si>
    <t>2018文字学</t>
    <phoneticPr fontId="1" type="noConversion"/>
  </si>
  <si>
    <t>2018文管</t>
    <phoneticPr fontId="1" type="noConversion"/>
  </si>
  <si>
    <t>2018文艺学</t>
    <phoneticPr fontId="1" type="noConversion"/>
  </si>
  <si>
    <t>2018语言学</t>
    <phoneticPr fontId="1" type="noConversion"/>
  </si>
  <si>
    <t>2018古代文学</t>
    <phoneticPr fontId="1" type="noConversion"/>
  </si>
  <si>
    <t>2018中国史</t>
    <phoneticPr fontId="1" type="noConversion"/>
  </si>
  <si>
    <t>2018现当代</t>
    <phoneticPr fontId="1" type="noConversion"/>
  </si>
  <si>
    <t>2018汉硕</t>
    <phoneticPr fontId="1" type="noConversion"/>
  </si>
  <si>
    <t>可参选人数
的20%</t>
    <phoneticPr fontId="1" type="noConversion"/>
  </si>
  <si>
    <t>占比*23（学校下发名额23人）</t>
    <phoneticPr fontId="1" type="noConversion"/>
  </si>
  <si>
    <t>备注</t>
    <phoneticPr fontId="1" type="noConversion"/>
  </si>
  <si>
    <t>总计</t>
    <phoneticPr fontId="1" type="noConversion"/>
  </si>
  <si>
    <t>可参选名额（四舍五入）</t>
    <phoneticPr fontId="1" type="noConversion"/>
  </si>
  <si>
    <t>占比（可参选人数/可参选总人数19人）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</si>
</sst>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7" workbookViewId="0">
      <selection activeCell="C23" sqref="C23"/>
    </sheetView>
  </sheetViews>
  <sheetFormatPr defaultRowHeight="14.25" x14ac:dyDescent="0.2"/>
  <cols>
    <col min="1" max="1" width="21.125" style="1" customWidth="1"/>
    <col min="2" max="2" width="9.25" style="1" customWidth="1"/>
    <col min="3" max="3" width="13.125" style="1" customWidth="1"/>
    <col min="4" max="4" width="33.375" style="1" customWidth="1"/>
    <col min="5" max="5" width="27.5" style="1" customWidth="1"/>
    <col min="6" max="6" width="21.125" style="1" customWidth="1"/>
    <col min="7" max="7" width="9" customWidth="1"/>
    <col min="8" max="8" width="17.625" customWidth="1"/>
    <col min="10" max="10" width="23.625" customWidth="1"/>
    <col min="11" max="11" width="9" customWidth="1"/>
    <col min="12" max="12" width="20.25" customWidth="1"/>
  </cols>
  <sheetData>
    <row r="1" spans="1:6" ht="32.25" customHeight="1" x14ac:dyDescent="0.2">
      <c r="A1" s="10" t="s">
        <v>13</v>
      </c>
      <c r="B1" s="10"/>
      <c r="C1" s="10"/>
      <c r="D1" s="10"/>
      <c r="E1" s="10"/>
      <c r="F1" s="10"/>
    </row>
    <row r="2" spans="1:6" s="8" customFormat="1" ht="46.5" customHeight="1" x14ac:dyDescent="0.2">
      <c r="A2" s="6" t="s">
        <v>0</v>
      </c>
      <c r="B2" s="6" t="s">
        <v>1</v>
      </c>
      <c r="C2" s="7" t="s">
        <v>25</v>
      </c>
      <c r="D2" s="6" t="s">
        <v>29</v>
      </c>
      <c r="E2" s="11" t="s">
        <v>27</v>
      </c>
      <c r="F2" s="12"/>
    </row>
    <row r="3" spans="1:6" ht="19.5" customHeight="1" x14ac:dyDescent="0.2">
      <c r="A3" s="4" t="s">
        <v>15</v>
      </c>
      <c r="B3" s="4">
        <v>5</v>
      </c>
      <c r="C3" s="4">
        <f>B3*0.2</f>
        <v>1</v>
      </c>
      <c r="D3" s="9">
        <v>1</v>
      </c>
      <c r="E3" s="13"/>
      <c r="F3" s="14"/>
    </row>
    <row r="4" spans="1:6" ht="20.100000000000001" customHeight="1" x14ac:dyDescent="0.2">
      <c r="A4" s="4" t="s">
        <v>16</v>
      </c>
      <c r="B4" s="4">
        <v>8</v>
      </c>
      <c r="C4" s="4">
        <f t="shared" ref="C4:C12" si="0">B4*0.2</f>
        <v>1.6</v>
      </c>
      <c r="D4" s="9">
        <f t="shared" ref="D4:D12" si="1">B4*0.2</f>
        <v>1.6</v>
      </c>
      <c r="E4" s="13"/>
      <c r="F4" s="14"/>
    </row>
    <row r="5" spans="1:6" ht="20.100000000000001" customHeight="1" x14ac:dyDescent="0.2">
      <c r="A5" s="4" t="s">
        <v>17</v>
      </c>
      <c r="B5" s="4">
        <v>5</v>
      </c>
      <c r="C5" s="4">
        <f t="shared" si="0"/>
        <v>1</v>
      </c>
      <c r="D5" s="9">
        <f t="shared" si="1"/>
        <v>1</v>
      </c>
      <c r="E5" s="13"/>
      <c r="F5" s="14"/>
    </row>
    <row r="6" spans="1:6" ht="20.100000000000001" customHeight="1" x14ac:dyDescent="0.2">
      <c r="A6" s="4" t="s">
        <v>18</v>
      </c>
      <c r="B6" s="4">
        <v>7</v>
      </c>
      <c r="C6" s="4">
        <f t="shared" si="0"/>
        <v>1.4000000000000001</v>
      </c>
      <c r="D6" s="9">
        <f t="shared" si="1"/>
        <v>1.4000000000000001</v>
      </c>
      <c r="E6" s="13"/>
      <c r="F6" s="14"/>
    </row>
    <row r="7" spans="1:6" ht="19.5" customHeight="1" x14ac:dyDescent="0.2">
      <c r="A7" s="4" t="s">
        <v>19</v>
      </c>
      <c r="B7" s="4">
        <v>4</v>
      </c>
      <c r="C7" s="4">
        <f t="shared" si="0"/>
        <v>0.8</v>
      </c>
      <c r="D7" s="9">
        <f t="shared" si="1"/>
        <v>0.8</v>
      </c>
      <c r="E7" s="13"/>
      <c r="F7" s="14"/>
    </row>
    <row r="8" spans="1:6" ht="19.5" customHeight="1" x14ac:dyDescent="0.2">
      <c r="A8" s="4" t="s">
        <v>20</v>
      </c>
      <c r="B8" s="4">
        <v>6</v>
      </c>
      <c r="C8" s="4">
        <f t="shared" si="0"/>
        <v>1.2000000000000002</v>
      </c>
      <c r="D8" s="9">
        <f t="shared" si="1"/>
        <v>1.2000000000000002</v>
      </c>
      <c r="E8" s="13"/>
      <c r="F8" s="14"/>
    </row>
    <row r="9" spans="1:6" ht="19.5" customHeight="1" x14ac:dyDescent="0.2">
      <c r="A9" s="4" t="s">
        <v>21</v>
      </c>
      <c r="B9" s="5">
        <v>11</v>
      </c>
      <c r="C9" s="4">
        <f t="shared" si="0"/>
        <v>2.2000000000000002</v>
      </c>
      <c r="D9" s="9">
        <f t="shared" si="1"/>
        <v>2.2000000000000002</v>
      </c>
      <c r="E9" s="13"/>
      <c r="F9" s="14"/>
    </row>
    <row r="10" spans="1:6" ht="20.100000000000001" customHeight="1" x14ac:dyDescent="0.2">
      <c r="A10" s="4" t="s">
        <v>22</v>
      </c>
      <c r="B10" s="4">
        <v>8</v>
      </c>
      <c r="C10" s="4">
        <f t="shared" si="0"/>
        <v>1.6</v>
      </c>
      <c r="D10" s="9">
        <f t="shared" si="1"/>
        <v>1.6</v>
      </c>
      <c r="E10" s="13"/>
      <c r="F10" s="14"/>
    </row>
    <row r="11" spans="1:6" ht="20.100000000000001" customHeight="1" x14ac:dyDescent="0.2">
      <c r="A11" s="4" t="s">
        <v>23</v>
      </c>
      <c r="B11" s="4">
        <v>9</v>
      </c>
      <c r="C11" s="4">
        <f t="shared" si="0"/>
        <v>1.8</v>
      </c>
      <c r="D11" s="9">
        <f t="shared" si="1"/>
        <v>1.8</v>
      </c>
      <c r="E11" s="13"/>
      <c r="F11" s="14"/>
    </row>
    <row r="12" spans="1:6" ht="20.100000000000001" customHeight="1" x14ac:dyDescent="0.2">
      <c r="A12" s="4" t="s">
        <v>24</v>
      </c>
      <c r="B12" s="4">
        <v>29</v>
      </c>
      <c r="C12" s="4">
        <f t="shared" si="0"/>
        <v>5.8000000000000007</v>
      </c>
      <c r="D12" s="9">
        <f t="shared" si="1"/>
        <v>5.8000000000000007</v>
      </c>
      <c r="E12" s="13"/>
      <c r="F12" s="14"/>
    </row>
    <row r="13" spans="1:6" ht="20.100000000000001" customHeight="1" x14ac:dyDescent="0.2">
      <c r="A13" s="4" t="s">
        <v>28</v>
      </c>
      <c r="B13" s="4">
        <f>SUM(B3:B12)</f>
        <v>92</v>
      </c>
      <c r="C13" s="4"/>
      <c r="D13" s="9">
        <f>SUM(D3:D12)</f>
        <v>18.399999999999999</v>
      </c>
      <c r="E13" s="15"/>
      <c r="F13" s="16"/>
    </row>
    <row r="14" spans="1:6" ht="40.5" customHeight="1" x14ac:dyDescent="0.2">
      <c r="A14" s="6" t="s">
        <v>0</v>
      </c>
      <c r="B14" s="6" t="s">
        <v>1</v>
      </c>
      <c r="C14" s="7" t="s">
        <v>14</v>
      </c>
      <c r="D14" s="6" t="s">
        <v>30</v>
      </c>
      <c r="E14" s="6" t="s">
        <v>26</v>
      </c>
      <c r="F14" s="6" t="s">
        <v>29</v>
      </c>
    </row>
    <row r="15" spans="1:6" ht="20.100000000000001" customHeight="1" x14ac:dyDescent="0.2">
      <c r="A15" s="4" t="s">
        <v>3</v>
      </c>
      <c r="B15" s="4">
        <v>7</v>
      </c>
      <c r="C15" s="4">
        <v>2</v>
      </c>
      <c r="D15" s="3">
        <f>C15/19</f>
        <v>0.10526315789473684</v>
      </c>
      <c r="E15" s="3">
        <f>D15*23</f>
        <v>2.4210526315789473</v>
      </c>
      <c r="F15" s="4">
        <v>2</v>
      </c>
    </row>
    <row r="16" spans="1:6" ht="20.100000000000001" customHeight="1" x14ac:dyDescent="0.2">
      <c r="A16" s="4" t="s">
        <v>4</v>
      </c>
      <c r="B16" s="4">
        <v>7</v>
      </c>
      <c r="C16" s="4">
        <v>2</v>
      </c>
      <c r="D16" s="3">
        <f t="shared" ref="D16:D24" si="2">C16/19</f>
        <v>0.10526315789473684</v>
      </c>
      <c r="E16" s="3">
        <f t="shared" ref="E16:E24" si="3">D16*23</f>
        <v>2.4210526315789473</v>
      </c>
      <c r="F16" s="4">
        <v>2</v>
      </c>
    </row>
    <row r="17" spans="1:15" ht="20.100000000000001" customHeight="1" x14ac:dyDescent="0.2">
      <c r="A17" s="4" t="s">
        <v>5</v>
      </c>
      <c r="B17" s="4">
        <v>7</v>
      </c>
      <c r="C17" s="4">
        <v>2</v>
      </c>
      <c r="D17" s="3">
        <f t="shared" si="2"/>
        <v>0.10526315789473684</v>
      </c>
      <c r="E17" s="3">
        <f t="shared" si="3"/>
        <v>2.4210526315789473</v>
      </c>
      <c r="F17" s="4">
        <v>2</v>
      </c>
    </row>
    <row r="18" spans="1:15" ht="20.100000000000001" customHeight="1" x14ac:dyDescent="0.2">
      <c r="A18" s="4" t="s">
        <v>6</v>
      </c>
      <c r="B18" s="4">
        <v>6</v>
      </c>
      <c r="C18" s="4">
        <v>1</v>
      </c>
      <c r="D18" s="3">
        <f t="shared" si="2"/>
        <v>5.2631578947368418E-2</v>
      </c>
      <c r="E18" s="3">
        <f t="shared" si="3"/>
        <v>1.2105263157894737</v>
      </c>
      <c r="F18" s="4">
        <v>1</v>
      </c>
    </row>
    <row r="19" spans="1:15" ht="20.100000000000001" customHeight="1" x14ac:dyDescent="0.2">
      <c r="A19" s="4" t="s">
        <v>7</v>
      </c>
      <c r="B19" s="4">
        <v>8</v>
      </c>
      <c r="C19" s="4">
        <v>2</v>
      </c>
      <c r="D19" s="3">
        <f t="shared" si="2"/>
        <v>0.10526315789473684</v>
      </c>
      <c r="E19" s="3">
        <f t="shared" si="3"/>
        <v>2.4210526315789473</v>
      </c>
      <c r="F19" s="4">
        <v>2</v>
      </c>
    </row>
    <row r="20" spans="1:15" ht="20.100000000000001" customHeight="1" x14ac:dyDescent="0.2">
      <c r="A20" s="4" t="s">
        <v>8</v>
      </c>
      <c r="B20" s="4">
        <v>6</v>
      </c>
      <c r="C20" s="4">
        <v>1</v>
      </c>
      <c r="D20" s="3">
        <f t="shared" si="2"/>
        <v>5.2631578947368418E-2</v>
      </c>
      <c r="E20" s="3">
        <f t="shared" si="3"/>
        <v>1.2105263157894737</v>
      </c>
      <c r="F20" s="4">
        <v>1</v>
      </c>
    </row>
    <row r="21" spans="1:15" ht="20.100000000000001" customHeight="1" x14ac:dyDescent="0.2">
      <c r="A21" s="4" t="s">
        <v>9</v>
      </c>
      <c r="B21" s="4">
        <v>10</v>
      </c>
      <c r="C21" s="4">
        <f t="shared" ref="C21" si="4">B21*0.3</f>
        <v>3</v>
      </c>
      <c r="D21" s="3">
        <f t="shared" si="2"/>
        <v>0.15789473684210525</v>
      </c>
      <c r="E21" s="3">
        <f t="shared" si="3"/>
        <v>3.6315789473684208</v>
      </c>
      <c r="F21" s="4">
        <v>4</v>
      </c>
    </row>
    <row r="22" spans="1:15" ht="20.100000000000001" customHeight="1" x14ac:dyDescent="0.2">
      <c r="A22" s="4" t="s">
        <v>10</v>
      </c>
      <c r="B22" s="4">
        <v>7</v>
      </c>
      <c r="C22" s="4">
        <v>2</v>
      </c>
      <c r="D22" s="3">
        <f t="shared" si="2"/>
        <v>0.10526315789473684</v>
      </c>
      <c r="E22" s="3">
        <f t="shared" si="3"/>
        <v>2.4210526315789473</v>
      </c>
      <c r="F22" s="4">
        <v>2</v>
      </c>
      <c r="J22" s="5"/>
      <c r="K22" s="2"/>
      <c r="L22" s="2"/>
      <c r="M22" s="2"/>
      <c r="N22" s="2"/>
      <c r="O22" s="2"/>
    </row>
    <row r="23" spans="1:15" ht="20.100000000000001" customHeight="1" x14ac:dyDescent="0.2">
      <c r="A23" s="4" t="s">
        <v>11</v>
      </c>
      <c r="B23" s="4">
        <v>9</v>
      </c>
      <c r="C23" s="4">
        <v>2</v>
      </c>
      <c r="D23" s="3">
        <f t="shared" si="2"/>
        <v>0.10526315789473684</v>
      </c>
      <c r="E23" s="3">
        <f t="shared" si="3"/>
        <v>2.4210526315789473</v>
      </c>
      <c r="F23" s="4">
        <v>2</v>
      </c>
      <c r="J23" s="5"/>
      <c r="K23" s="2"/>
      <c r="L23" s="2"/>
      <c r="M23" s="2"/>
      <c r="N23" s="2"/>
      <c r="O23" s="2"/>
    </row>
    <row r="24" spans="1:15" ht="20.100000000000001" customHeight="1" x14ac:dyDescent="0.2">
      <c r="A24" s="4" t="s">
        <v>12</v>
      </c>
      <c r="B24" s="4">
        <v>7</v>
      </c>
      <c r="C24" s="4">
        <v>2</v>
      </c>
      <c r="D24" s="3">
        <f t="shared" si="2"/>
        <v>0.10526315789473684</v>
      </c>
      <c r="E24" s="3">
        <f t="shared" si="3"/>
        <v>2.4210526315789473</v>
      </c>
      <c r="F24" s="4">
        <v>2</v>
      </c>
      <c r="J24" s="5"/>
      <c r="K24" s="2"/>
      <c r="L24" s="2"/>
      <c r="M24" s="2"/>
      <c r="N24" s="2"/>
      <c r="O24" s="2"/>
    </row>
    <row r="25" spans="1:15" ht="20.100000000000001" customHeight="1" x14ac:dyDescent="0.2">
      <c r="A25" s="4" t="s">
        <v>2</v>
      </c>
      <c r="B25" s="4">
        <f>SUM(B15:B24)</f>
        <v>74</v>
      </c>
      <c r="C25" s="4">
        <f>SUM(C15:C24)</f>
        <v>19</v>
      </c>
      <c r="D25" s="4"/>
      <c r="E25" s="4"/>
      <c r="F25" s="4">
        <f>SUM(F3:F24)</f>
        <v>20</v>
      </c>
      <c r="J25" s="5"/>
      <c r="K25" s="2"/>
      <c r="L25" s="2"/>
      <c r="M25" s="2"/>
      <c r="N25" s="2"/>
      <c r="O25" s="2"/>
    </row>
    <row r="26" spans="1:15" x14ac:dyDescent="0.2">
      <c r="J26" s="5"/>
      <c r="K26" s="2"/>
      <c r="L26" s="2"/>
      <c r="M26" s="2"/>
      <c r="N26" s="2"/>
      <c r="O26" s="2"/>
    </row>
    <row r="27" spans="1:15" x14ac:dyDescent="0.2">
      <c r="J27" s="5"/>
      <c r="K27" s="2"/>
      <c r="L27" s="2"/>
      <c r="M27" s="2"/>
      <c r="N27" s="2"/>
      <c r="O27" s="2"/>
    </row>
  </sheetData>
  <mergeCells count="2">
    <mergeCell ref="A1:F1"/>
    <mergeCell ref="E2:F13"/>
  </mergeCells>
  <phoneticPr fontId="1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2019-09-18T05:57:53Z</dcterms:modified>
</cp:coreProperties>
</file>